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0c30a21974b18e66/Documents/Official/QS Sustainability Ranking Data/"/>
    </mc:Choice>
  </mc:AlternateContent>
  <bookViews>
    <workbookView xWindow="0" yWindow="0" windowWidth="23040" windowHeight="9072"/>
  </bookViews>
  <sheets>
    <sheet name="Compiled data" sheetId="2" r:id="rId1"/>
    <sheet name="Individual data-CEEMS"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23" i="1" s="1"/>
  <c r="E22" i="1"/>
  <c r="E23" i="1" s="1"/>
  <c r="H22" i="1"/>
  <c r="H23" i="1" s="1"/>
</calcChain>
</file>

<file path=xl/sharedStrings.xml><?xml version="1.0" encoding="utf-8"?>
<sst xmlns="http://schemas.openxmlformats.org/spreadsheetml/2006/main" count="122" uniqueCount="113">
  <si>
    <t>Eco-Friendly Previous Concrete Using Chemically Activated Fly-Ash and Graphene Derivatives</t>
  </si>
  <si>
    <t>Characterization and Performance Evaluation of Styrene-Butadiene-Styrene (SBS) Modified Asphalt Reinforced with Nanomaterials</t>
  </si>
  <si>
    <t>Development of Smart Concrete with Self-Assessing Properties</t>
  </si>
  <si>
    <t>S. No.</t>
  </si>
  <si>
    <t>Title of Project</t>
  </si>
  <si>
    <t>PI Name</t>
  </si>
  <si>
    <t>Co-PI Name</t>
  </si>
  <si>
    <t>Total No. of JRFs/SRFs</t>
  </si>
  <si>
    <t>Amount Sanctioned in Lakh</t>
  </si>
  <si>
    <t>Graphene Based Epoxy Coatings for Corrosion Inhibition in Reinforcing Bars in Concrete</t>
  </si>
  <si>
    <t>Utilization of non-biodegradable wastes for development of carbon and carbon supported nano/2D structures for sustainable energy</t>
  </si>
  <si>
    <t>Design and Development of a Machine Learning based Wearable Metasurface device for Personal Health monitoring</t>
  </si>
  <si>
    <t>Structural health monitoring of structures retrofitted with graphene-FRP composites</t>
  </si>
  <si>
    <t>Design and development of graphene derived antimicrobial composite system to resist air and water borne infection in under-developed areas of India</t>
  </si>
  <si>
    <t xml:space="preserve">Superior photocatalytic urea oxidation by reduced graphene oxide (RGO) and cyclodextrin loaded core-shell metal oxide nanocomposites </t>
  </si>
  <si>
    <t>Investigation on the Self-Centering and Energy Dissipation Capacity of SMA Fiber Based Concrete for Retrofitting of Reinforced Concrete Structures</t>
  </si>
  <si>
    <t>Design and Fabrication of Smart Humidity Sensor using Graphene Oxide and Anodic Aluminium Oxide (Al2O3) for Condition Monitoring of Power Transformer and SF6 Circuit Breaker</t>
  </si>
  <si>
    <t>Experimental and computational investigation towards the synthesis of novel indole-based scaffolds and their biological evaluation</t>
  </si>
  <si>
    <t xml:space="preserve">H2 production from H2O splitting and industrial waste solvents by graphene oxide coated Metal(M)-TiO2 nanocatalysts under solar radiation </t>
  </si>
  <si>
    <t>Synthesis of Novel Mechano - fluorophores for pressure - sensing and their potential applications in concrete structures</t>
  </si>
  <si>
    <t>Development and Characterization of Straw-Based Structural Panels with Graphene Derivative Coating</t>
  </si>
  <si>
    <t>Self-healing Performance of FRP-FRP Joints using Microcapsules Reinforced Epoxy Composite</t>
  </si>
  <si>
    <t xml:space="preserve">Development of a novel, phytochemical-based strategy and understanding the associated mechanisms for mitigating pesticide-induced toxicity in the honeybee, Apis mellifera – survival, cognitive, and biochemical analyses </t>
  </si>
  <si>
    <t xml:space="preserve">VOx@graphene electrochemical biosensor with high sensitivity and selectivity for H2O2 and Dopamine </t>
  </si>
  <si>
    <t>Food Quality Monitoring using Novel Graphene based microstrip antenna sensor</t>
  </si>
  <si>
    <t>Synthesis of Organic Compounds with Effective Functional Groups to act as migratory corrosion Inhibitors for RC Structure</t>
  </si>
  <si>
    <t>Total No. of Faculties involved (PIs + Co-PIs)</t>
  </si>
  <si>
    <t>Total funds excluding old projects</t>
  </si>
  <si>
    <t>Dr. Shruti Sharma</t>
  </si>
  <si>
    <t>Dr. Rafat Siddique</t>
  </si>
  <si>
    <t xml:space="preserve">Dr. Shruti Sharma </t>
  </si>
  <si>
    <t xml:space="preserve">Dr. Sandeep K. Sharma, Dr. R. Mehta </t>
  </si>
  <si>
    <t>Dr. Shweta Goyal</t>
  </si>
  <si>
    <t>Dr. Vijay Luxami</t>
  </si>
  <si>
    <t>Dr. O.P.Pandey</t>
  </si>
  <si>
    <t>-</t>
  </si>
  <si>
    <t>Dr. Amanpreet Kaur</t>
  </si>
  <si>
    <t>Dr. Aashima Singh, Dr. Arnab Pattanayak</t>
  </si>
  <si>
    <t xml:space="preserve">Dr. Naveen Kwatra </t>
  </si>
  <si>
    <t xml:space="preserve">Dr. Himanshu </t>
  </si>
  <si>
    <t>Dr. Anoop Kumar</t>
  </si>
  <si>
    <t>Dr. Diptiman Choudhury</t>
  </si>
  <si>
    <t xml:space="preserve">Dr. Raj Kumar Das </t>
  </si>
  <si>
    <t xml:space="preserve">Prof. Bonamali Pal </t>
  </si>
  <si>
    <t>Dr. Trishna Choudhury</t>
  </si>
  <si>
    <t>Dr. Prasenjit Basak</t>
  </si>
  <si>
    <t xml:space="preserve">Dr. Vikas Tyagi </t>
  </si>
  <si>
    <t xml:space="preserve">Dr. Debasish Mandal </t>
  </si>
  <si>
    <t>Dr. Tanuj Chopra</t>
  </si>
  <si>
    <t>Prof. Rajeev Mehta, Dr. Vivek Gupta</t>
  </si>
  <si>
    <t>Dr Arpit Goyal</t>
  </si>
  <si>
    <t>Dr Shruti Sharma</t>
  </si>
  <si>
    <t>Dr.Shwela Goyal</t>
  </si>
  <si>
    <t>Dr. Himanshu Chawla</t>
  </si>
  <si>
    <t>Dr. Rajeev Mehta</t>
  </si>
  <si>
    <t>Neloy Kumar Chakroborty</t>
  </si>
  <si>
    <t>Dr. Loveleen Kaur Brar</t>
  </si>
  <si>
    <t>Dr. O. P. Pandey</t>
  </si>
  <si>
    <t xml:space="preserve">Dr. Jaswinder Kaur </t>
  </si>
  <si>
    <t>Dr. Rajesh Khanna</t>
  </si>
  <si>
    <t>Total faculties involved excluding old projects</t>
  </si>
  <si>
    <t>Total JRFs/SRFs involved excluding old projects</t>
  </si>
  <si>
    <t>Name of the Center</t>
  </si>
  <si>
    <t>Area Covered (Sq. ft)</t>
  </si>
  <si>
    <t>Funding from Institute (Last two years)</t>
  </si>
  <si>
    <t>Sub-Research Areas</t>
  </si>
  <si>
    <t>Number of Faculty involved</t>
  </si>
  <si>
    <t>External Funding</t>
  </si>
  <si>
    <t>Projects related to Sustainability (List the projects)</t>
  </si>
  <si>
    <t>Documentary proof for inception of Center (Google drive link)</t>
  </si>
  <si>
    <t>CEEMS</t>
  </si>
  <si>
    <t>1. Cancer Detection and Treatment (TL/Co-TL: Dr. R. Khanna &amp; Dr. Diptiman Choudhury)
2. Sustainable Construction (TL/Co-TL:Dr. Shruti Sharma &amp; Dr. Arpit Goyal)
3. X-Graphene+ (TL/Co-TL: Dr. R. Mehta &amp; Dr. S. Basu)
4. Graphene Nano Composites (Dr. R. Mehta and Dr. Shruti Sharma)
5. U2R Projects (Dr. K. Paul and Dr. Anoop Kumar)</t>
  </si>
  <si>
    <t>2.69 Crores (since inception till date)</t>
  </si>
  <si>
    <t>https://drive.google.com/file/d/1MryOloHLssd2YY0Vr24V3EHcNS5LyXKI/view?usp=drive_link</t>
  </si>
  <si>
    <t>Number of JRF/SRF/RA involved</t>
  </si>
  <si>
    <r>
      <t xml:space="preserve">1. Application of Biochar to Develop Cementitious Composite for Various Building Materials
2. Investigation on the Self-centering and Energy Dissipation Capacity of SMA Fiber-Based Concrete Structures
3. Development of Smart Concrete with Self-Assessing Properties
4. Fabrication of Graphene reinforced composite for lightning strike protection of next-generation aircraft structures and components
5. Characterization and Performance Evaluation of Styrene-Butadiene-Styrene (SBS) Modified Asphalt Reinforced With Nanomaterials
6. Eco-Friendly Previous Concrete Using Chemically Activated Fly-Ash and Graphene Derivatives
7. Synthesis of Graphene oxide and reduced Graphene oxide from coal, and scale-up of the process
8. Chemical sequestration of carbon dioxide to yield degradable terpolymers
</t>
    </r>
    <r>
      <rPr>
        <b/>
        <sz val="12"/>
        <color rgb="FFFF0000"/>
        <rFont val="Times New Roman"/>
        <family val="1"/>
      </rPr>
      <t>9. Graphene Based Epoxy Coatings for Corrosion Inhibition in Reinforcing Bars in Concrete
10. Synthesis of Organic Compounds with Effective Functional Groups to act as migratory corrosion Inhibitors for RC Structure
11. Utilization of non-biodegradable wastes for development of carbon and carbon supported nano/2D structures for sustainable energy
12. Design and Development of a Machine Learning based Wearable Metasurface device for Personal Health monitoring
13. Structural health monitoring of structures retrofitted with graphene-FRP composites
14. Design and development of graphene derived antimicrobial composite system to resist air and water borne infection in under-developed areas of India
15. Superior photocatalytic urea oxidation by reduced graphene oxide (RGO) and cyclodextrin loaded core-shell metal oxide nanocomposites 
16. Investigation on the Self-Centering and Energy Dissipation Capacity of SMA Fiber Based Concrete for Retrofitting of Reinforced Concrete Structures
17. Design and Fabrication of Smart Humidity Sensor using Graphene Oxide and Anodic Aluminium Oxide (Al2O3) for Condition Monitoring of Power Transformer and SF6 Circuit Breaker
18. Experimental and computational investigation towards the synthesis of novel indole-based scaffolds and their biological evaluation
19. H2 production from H2O splitting and industrial waste solvents by graphene oxide coated Metal(M)-TiO2 nanocatalysts under solar radiation 
20. Synthesis of Novel Mechano - fluorophores for pressure - sensing and their potential applications in concrete structures
21. Development and Characterization of Straw-Based Structural Panels with Graphene Derivative Coating
22. Self-healing Performance of FRP-FRP Joints using Microcapsules Reinforced Epoxy Composite
23. Development of a novel, phytochemical-based strategy and understanding the associated mechanisms for mitigating pesticide-induced toxicity in the honeybee, Apis mellifera – survival, cognitive, and biochemical analyses 
24. VOx@graphene electrochemical biosensor with high sensitivity and selectivity for H2O2 and Dopamine 
25. Food Quality Monitoring using Novel Graphene based microstrip antenna sensor</t>
    </r>
  </si>
  <si>
    <r>
      <t xml:space="preserve">184 L (2021-22)
200 L (2022-23)
384 L(last 2 years)
</t>
    </r>
    <r>
      <rPr>
        <b/>
        <sz val="12"/>
        <color rgb="FFFF0000"/>
        <rFont val="Times New Roman"/>
        <family val="1"/>
      </rPr>
      <t>179.96 L (2022-23) (in addition to the previous data; from July-Dec, 2023)</t>
    </r>
  </si>
  <si>
    <t>Name of JRF/SRF/RA</t>
  </si>
  <si>
    <t>Ritu Kundu (JRF)</t>
  </si>
  <si>
    <t>Nikhil Sharma (SRF)</t>
  </si>
  <si>
    <t>Sonia Rani (SRF)</t>
  </si>
  <si>
    <t>Abhishek Chandel (JRF)</t>
  </si>
  <si>
    <t>Nidhi Upadhyay (JRF)</t>
  </si>
  <si>
    <t>Mandeep Kaur (SRF)</t>
  </si>
  <si>
    <t>Shelly Tiwari (SRF)</t>
  </si>
  <si>
    <t>Puneet Rani (JRF)</t>
  </si>
  <si>
    <t>Bhawani Singh (JRF)</t>
  </si>
  <si>
    <t>Vikash Ranjan (SRF)</t>
  </si>
  <si>
    <t>Jasvinder Singh (JRF)</t>
  </si>
  <si>
    <t>Shubham Bansal (JRF)</t>
  </si>
  <si>
    <t>Dr. Bonomali Pal</t>
  </si>
  <si>
    <t>Davinder Kaur (SRF)</t>
  </si>
  <si>
    <t>Mir Suhail (JRF)</t>
  </si>
  <si>
    <t>Sahil Rana (JRF)</t>
  </si>
  <si>
    <t>NA (SEED project)</t>
  </si>
  <si>
    <t>NA(SEED project)</t>
  </si>
  <si>
    <t>Nitika (JRF)</t>
  </si>
  <si>
    <t xml:space="preserve">4600 sq. Feet
(H-Block - 3200 sq. Feet
Central Workshop - 1200sq. Feet4600 sq. Feet)
</t>
  </si>
  <si>
    <t>Artificial Intellegence,
Autonomous Vehicles, Biotechnology, 
Electrical Vehicles, Machine Vision, 
Automation, IoT, 
Health Monitoring of Civil Structures, 
Avlanches Studies, 
UAV based delivery systems,
Robotics, Mechatronics, 
Gaming, Network Security,
Precision Agricuture, Farm Machinery,
Computational Mechanics, 
Design of Material Testing Systems, 
Bio-Medical Devices, 
CAD-CAM-CAE and 
Product Design and Development.</t>
  </si>
  <si>
    <t>Nil</t>
  </si>
  <si>
    <t>1. Electrical Vehicles Project.
2. Water Purification System.
3. IoT enabled autonomous mobile robotic systems for precision farming,
4. Autonomous Vehicle system.
5. DIY-Projects for Material Testing.
6. Experiential Learning Modules for 16 UG programs of students of: Biotechnology, Chemical, Civil, Computer Science, Electrnics, Electrical, Electronics and Mechanical Engineering departments.</t>
  </si>
  <si>
    <t>https://drive.google.com/drive/folders/1LrZ357XXU7jBJUKrNjWTe9OpsigmXZRj?usp=drive_link</t>
  </si>
  <si>
    <t>2500 Sq.ft</t>
  </si>
  <si>
    <t>4.55 Cr (Including funding to TAU Israel &amp; PAU Ludhiana</t>
  </si>
  <si>
    <t>1.Precision Agriculture,             2. Sewage Waste water utilizatin as irrigation water    3. Mitigation of post harvest lossess in fruits &amp; vegetables</t>
  </si>
  <si>
    <t>JRF - 7      SRF - 1</t>
  </si>
  <si>
    <t>5 LAKHS</t>
  </si>
  <si>
    <t>1. Biosensor platforms and development of novel processing Technologies for mitigation of post harvest losses in fruits,                                 2. Enhanced Treatment of Wastewater using a Synergy of Microalgae and Microorganisms - Without Energy Investment and Biofuel Production,                                                              3. Digital Village: A Data Driven Approach to Precision Agriculture in Small Farma</t>
  </si>
  <si>
    <t xml:space="preserve">NA </t>
  </si>
  <si>
    <t>63 + 31</t>
  </si>
  <si>
    <t>27 + 13</t>
  </si>
  <si>
    <t>Experiential Learning Center - ELC</t>
  </si>
  <si>
    <t>CENTER OF EXCELLENCE FOR FOOD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</si>
</sst>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rgb="FFFF0000"/>
      <name val="Calibri"/>
      <family val="2"/>
      <scheme val="minor"/>
    </font>
    <font>
      <b/>
      <sz val="11"/>
      <color theme="1"/>
      <name val="Calibri"/>
      <family val="2"/>
      <scheme val="minor"/>
    </font>
    <font>
      <sz val="12"/>
      <color rgb="FF222222"/>
      <name val="Times New Roman"/>
      <family val="1"/>
    </font>
    <font>
      <sz val="12"/>
      <color theme="1"/>
      <name val="Times New Roman"/>
      <family val="1"/>
    </font>
    <font>
      <b/>
      <sz val="12"/>
      <color theme="1"/>
      <name val="Times New Roman"/>
      <family val="1"/>
    </font>
    <font>
      <sz val="12"/>
      <color rgb="FFFF0000"/>
      <name val="Times New Roman"/>
      <family val="1"/>
    </font>
    <font>
      <b/>
      <sz val="12"/>
      <color rgb="FFFF0000"/>
      <name val="Times New Roman"/>
      <family val="1"/>
    </font>
    <font>
      <u/>
      <sz val="11"/>
      <color theme="10"/>
      <name val="Calibri"/>
      <family val="2"/>
      <scheme val="minor"/>
    </font>
    <font>
      <u/>
      <sz val="12"/>
      <color theme="10"/>
      <name val="Times New Roman"/>
      <family val="1"/>
    </font>
    <font>
      <b/>
      <sz val="12"/>
      <color rgb="FF000000"/>
      <name val="Times New Roman"/>
      <family val="1"/>
    </font>
    <font>
      <sz val="12"/>
      <name val="Times New Roman"/>
      <family val="1"/>
    </font>
    <font>
      <b/>
      <sz val="12"/>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1">
    <xf numFmtId="0" fontId="0" fillId="0" borderId="0" xfId="0"/>
    <xf numFmtId="3" fontId="4" fillId="0" borderId="0" xfId="0" applyNumberFormat="1" applyFont="1" applyAlignment="1">
      <alignment vertical="center"/>
    </xf>
    <xf numFmtId="0" fontId="2" fillId="0" borderId="0" xfId="0" applyFont="1"/>
    <xf numFmtId="0" fontId="0" fillId="0" borderId="0" xfId="0" applyAlignment="1">
      <alignment wrapText="1"/>
    </xf>
    <xf numFmtId="0" fontId="0" fillId="0" borderId="0" xfId="0" applyAlignment="1">
      <alignment horizontal="left" vertical="center" wrapText="1"/>
    </xf>
    <xf numFmtId="3" fontId="4" fillId="0" borderId="0" xfId="0" applyNumberFormat="1" applyFont="1" applyAlignment="1">
      <alignment horizontal="left" vertical="center" wrapText="1"/>
    </xf>
    <xf numFmtId="0" fontId="1" fillId="0" borderId="0" xfId="0" applyFont="1" applyAlignment="1">
      <alignment horizontal="left" vertical="center" wrapText="1"/>
    </xf>
    <xf numFmtId="0" fontId="1" fillId="0" borderId="0" xfId="0" applyFont="1"/>
    <xf numFmtId="0" fontId="5" fillId="0" borderId="1" xfId="0" applyFont="1" applyBorder="1" applyAlignment="1">
      <alignment horizontal="left" vertical="center" wrapText="1"/>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3" fontId="3" fillId="0" borderId="1" xfId="0" applyNumberFormat="1" applyFont="1" applyBorder="1" applyAlignment="1">
      <alignment horizontal="left" vertical="center" wrapText="1"/>
    </xf>
    <xf numFmtId="3" fontId="4" fillId="0" borderId="1" xfId="0" applyNumberFormat="1" applyFont="1" applyBorder="1" applyAlignment="1">
      <alignment horizontal="left" vertical="center" wrapText="1"/>
    </xf>
    <xf numFmtId="3" fontId="5" fillId="0" borderId="1" xfId="0" applyNumberFormat="1"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wrapText="1"/>
    </xf>
    <xf numFmtId="0" fontId="7" fillId="0" borderId="1" xfId="0" applyFont="1" applyBorder="1" applyAlignment="1">
      <alignment horizontal="left" vertical="center" wrapText="1"/>
    </xf>
    <xf numFmtId="3" fontId="7" fillId="0" borderId="1" xfId="0" applyNumberFormat="1" applyFont="1" applyBorder="1" applyAlignment="1">
      <alignment horizontal="left" vertical="center" wrapText="1"/>
    </xf>
    <xf numFmtId="0" fontId="1" fillId="0" borderId="1" xfId="0" applyFont="1" applyBorder="1" applyAlignment="1">
      <alignment wrapText="1"/>
    </xf>
    <xf numFmtId="0" fontId="2" fillId="0" borderId="1" xfId="0" applyFont="1" applyBorder="1"/>
    <xf numFmtId="0" fontId="4"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9" fillId="0" borderId="1" xfId="1"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0" fontId="10" fillId="0" borderId="1" xfId="0" applyFont="1" applyBorder="1" applyAlignment="1">
      <alignment vertical="center" wrapText="1"/>
    </xf>
    <xf numFmtId="0" fontId="11" fillId="0" borderId="1" xfId="0" applyFont="1" applyBorder="1" applyAlignment="1">
      <alignment horizontal="left" vertical="center" wrapText="1"/>
    </xf>
    <xf numFmtId="0" fontId="9" fillId="0" borderId="1" xfId="1" applyFont="1" applyBorder="1" applyAlignment="1">
      <alignment horizontal="left" vertical="center" wrapText="1"/>
    </xf>
    <xf numFmtId="0" fontId="12"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drive/folders/1LrZ357XXU7jBJUKrNjWTe9OpsigmXZRj?usp=drive_link" TargetMode="External"/><Relationship Id="rId1" Type="http://schemas.openxmlformats.org/officeDocument/2006/relationships/hyperlink" Target="https://drive.google.com/file/d/1MryOloHLssd2YY0Vr24V3EHcNS5LyXKI/view?usp=drive_li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zoomScale="80" zoomScaleNormal="80" workbookViewId="0">
      <selection activeCell="H2" sqref="H2"/>
    </sheetView>
  </sheetViews>
  <sheetFormatPr defaultRowHeight="14.4" x14ac:dyDescent="0.3"/>
  <cols>
    <col min="1" max="1" width="11.5546875" customWidth="1"/>
    <col min="2" max="2" width="12.77734375" bestFit="1" customWidth="1"/>
    <col min="3" max="3" width="16.33203125" customWidth="1"/>
    <col min="4" max="4" width="19.88671875" customWidth="1"/>
    <col min="5" max="5" width="14" customWidth="1"/>
    <col min="6" max="6" width="13.44140625" customWidth="1"/>
    <col min="7" max="7" width="16" customWidth="1"/>
    <col min="8" max="8" width="174.44140625" customWidth="1"/>
    <col min="9" max="9" width="16.109375" customWidth="1"/>
  </cols>
  <sheetData>
    <row r="1" spans="1:9" ht="78" x14ac:dyDescent="0.3">
      <c r="A1" s="8" t="s">
        <v>62</v>
      </c>
      <c r="B1" s="8" t="s">
        <v>63</v>
      </c>
      <c r="C1" s="8" t="s">
        <v>64</v>
      </c>
      <c r="D1" s="8" t="s">
        <v>65</v>
      </c>
      <c r="E1" s="8" t="s">
        <v>66</v>
      </c>
      <c r="F1" s="8" t="s">
        <v>74</v>
      </c>
      <c r="G1" s="8" t="s">
        <v>67</v>
      </c>
      <c r="H1" s="8" t="s">
        <v>68</v>
      </c>
      <c r="I1" s="8" t="s">
        <v>69</v>
      </c>
    </row>
    <row r="2" spans="1:9" ht="409.6" customHeight="1" x14ac:dyDescent="0.3">
      <c r="A2" s="11" t="s">
        <v>70</v>
      </c>
      <c r="B2" s="11">
        <v>7520</v>
      </c>
      <c r="C2" s="11" t="s">
        <v>76</v>
      </c>
      <c r="D2" s="28" t="s">
        <v>71</v>
      </c>
      <c r="E2" s="17" t="s">
        <v>109</v>
      </c>
      <c r="F2" s="17" t="s">
        <v>110</v>
      </c>
      <c r="G2" s="30" t="s">
        <v>72</v>
      </c>
      <c r="H2" s="11" t="s">
        <v>75</v>
      </c>
      <c r="I2" s="29" t="s">
        <v>73</v>
      </c>
    </row>
    <row r="3" spans="1:9" ht="409.6" x14ac:dyDescent="0.3">
      <c r="A3" s="23" t="s">
        <v>111</v>
      </c>
      <c r="B3" s="21" t="s">
        <v>97</v>
      </c>
      <c r="C3" s="22">
        <v>5736785</v>
      </c>
      <c r="D3" s="21" t="s">
        <v>98</v>
      </c>
      <c r="E3" s="23">
        <v>35</v>
      </c>
      <c r="F3" s="23" t="s">
        <v>99</v>
      </c>
      <c r="G3" s="21" t="s">
        <v>99</v>
      </c>
      <c r="H3" s="21" t="s">
        <v>100</v>
      </c>
      <c r="I3" s="24" t="s">
        <v>101</v>
      </c>
    </row>
    <row r="4" spans="1:9" ht="124.8" x14ac:dyDescent="0.3">
      <c r="A4" s="25" t="s">
        <v>112</v>
      </c>
      <c r="B4" s="25" t="s">
        <v>102</v>
      </c>
      <c r="C4" s="23" t="s">
        <v>103</v>
      </c>
      <c r="D4" s="21" t="s">
        <v>104</v>
      </c>
      <c r="E4" s="25">
        <v>15</v>
      </c>
      <c r="F4" s="26" t="s">
        <v>105</v>
      </c>
      <c r="G4" s="25" t="s">
        <v>106</v>
      </c>
      <c r="H4" s="27" t="s">
        <v>107</v>
      </c>
      <c r="I4" s="25" t="s">
        <v>108</v>
      </c>
    </row>
  </sheetData>
  <hyperlinks>
    <hyperlink ref="I2" r:id="rId1"/>
    <hyperlink ref="I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12" zoomScale="80" zoomScaleNormal="80" workbookViewId="0">
      <selection activeCell="B24" sqref="B24"/>
    </sheetView>
  </sheetViews>
  <sheetFormatPr defaultRowHeight="14.4" x14ac:dyDescent="0.3"/>
  <cols>
    <col min="1" max="1" width="7.33203125" style="3" customWidth="1"/>
    <col min="2" max="2" width="93.33203125" style="3" customWidth="1"/>
    <col min="3" max="3" width="26.6640625" style="3" customWidth="1"/>
    <col min="4" max="4" width="24" style="3" customWidth="1"/>
    <col min="5" max="5" width="28" style="3" customWidth="1"/>
    <col min="6" max="6" width="23.33203125" style="3" customWidth="1"/>
    <col min="7" max="7" width="14.44140625" style="3" customWidth="1"/>
    <col min="8" max="8" width="18.88671875" style="3" customWidth="1"/>
    <col min="9" max="9" width="12.88671875" style="3" bestFit="1" customWidth="1"/>
    <col min="10" max="10" width="9.109375" style="3"/>
    <col min="11" max="11" width="10.109375" bestFit="1" customWidth="1"/>
  </cols>
  <sheetData>
    <row r="1" spans="1:11" ht="46.8" x14ac:dyDescent="0.3">
      <c r="A1" s="8" t="s">
        <v>3</v>
      </c>
      <c r="B1" s="8" t="s">
        <v>4</v>
      </c>
      <c r="C1" s="8" t="s">
        <v>5</v>
      </c>
      <c r="D1" s="8" t="s">
        <v>6</v>
      </c>
      <c r="E1" s="8" t="s">
        <v>26</v>
      </c>
      <c r="F1" s="17" t="s">
        <v>77</v>
      </c>
      <c r="G1" s="17" t="s">
        <v>7</v>
      </c>
      <c r="H1" s="8" t="s">
        <v>8</v>
      </c>
      <c r="I1" s="8"/>
      <c r="J1" s="4"/>
    </row>
    <row r="2" spans="1:11" s="7" customFormat="1" ht="15.6" x14ac:dyDescent="0.3">
      <c r="A2" s="9">
        <v>1</v>
      </c>
      <c r="B2" s="9" t="s">
        <v>0</v>
      </c>
      <c r="C2" s="9" t="s">
        <v>28</v>
      </c>
      <c r="D2" s="9" t="s">
        <v>29</v>
      </c>
      <c r="E2" s="9">
        <v>2</v>
      </c>
      <c r="F2" s="9" t="s">
        <v>78</v>
      </c>
      <c r="G2" s="9">
        <v>1</v>
      </c>
      <c r="H2" s="10">
        <v>1110000</v>
      </c>
      <c r="I2" s="19"/>
      <c r="J2" s="6"/>
    </row>
    <row r="3" spans="1:11" ht="31.2" x14ac:dyDescent="0.3">
      <c r="A3" s="11">
        <v>2</v>
      </c>
      <c r="B3" s="11" t="s">
        <v>9</v>
      </c>
      <c r="C3" s="11" t="s">
        <v>30</v>
      </c>
      <c r="D3" s="11" t="s">
        <v>31</v>
      </c>
      <c r="E3" s="11">
        <v>3</v>
      </c>
      <c r="F3" s="11" t="s">
        <v>79</v>
      </c>
      <c r="G3" s="11">
        <v>1</v>
      </c>
      <c r="H3" s="12">
        <v>1110000</v>
      </c>
      <c r="I3" s="11"/>
      <c r="J3" s="4"/>
    </row>
    <row r="4" spans="1:11" ht="31.2" x14ac:dyDescent="0.3">
      <c r="A4" s="11">
        <v>3</v>
      </c>
      <c r="B4" s="11" t="s">
        <v>25</v>
      </c>
      <c r="C4" s="11" t="s">
        <v>32</v>
      </c>
      <c r="D4" s="11" t="s">
        <v>33</v>
      </c>
      <c r="E4" s="11">
        <v>2</v>
      </c>
      <c r="F4" s="11" t="s">
        <v>80</v>
      </c>
      <c r="G4" s="11">
        <v>1</v>
      </c>
      <c r="H4" s="12">
        <v>1500000</v>
      </c>
      <c r="I4" s="11"/>
      <c r="J4" s="4"/>
    </row>
    <row r="5" spans="1:11" ht="31.2" x14ac:dyDescent="0.3">
      <c r="A5" s="11">
        <v>4</v>
      </c>
      <c r="B5" s="11" t="s">
        <v>10</v>
      </c>
      <c r="C5" s="11" t="s">
        <v>34</v>
      </c>
      <c r="D5" s="11" t="s">
        <v>35</v>
      </c>
      <c r="E5" s="11">
        <v>1</v>
      </c>
      <c r="F5" s="11" t="s">
        <v>81</v>
      </c>
      <c r="G5" s="11">
        <v>1</v>
      </c>
      <c r="H5" s="12">
        <v>1400000</v>
      </c>
      <c r="I5" s="11"/>
      <c r="J5" s="4"/>
    </row>
    <row r="6" spans="1:11" ht="31.2" x14ac:dyDescent="0.3">
      <c r="A6" s="11">
        <v>5</v>
      </c>
      <c r="B6" s="11" t="s">
        <v>11</v>
      </c>
      <c r="C6" s="11" t="s">
        <v>36</v>
      </c>
      <c r="D6" s="11" t="s">
        <v>37</v>
      </c>
      <c r="E6" s="11">
        <v>3</v>
      </c>
      <c r="F6" s="11" t="s">
        <v>82</v>
      </c>
      <c r="G6" s="11">
        <v>1</v>
      </c>
      <c r="H6" s="13">
        <v>1073540</v>
      </c>
      <c r="I6" s="11"/>
      <c r="J6" s="4"/>
    </row>
    <row r="7" spans="1:11" ht="15.6" x14ac:dyDescent="0.3">
      <c r="A7" s="11">
        <v>6</v>
      </c>
      <c r="B7" s="11" t="s">
        <v>12</v>
      </c>
      <c r="C7" s="11" t="s">
        <v>38</v>
      </c>
      <c r="D7" s="11" t="s">
        <v>39</v>
      </c>
      <c r="E7" s="11">
        <v>2</v>
      </c>
      <c r="F7" s="11" t="s">
        <v>83</v>
      </c>
      <c r="G7" s="11">
        <v>1</v>
      </c>
      <c r="H7" s="13">
        <v>1583000</v>
      </c>
      <c r="I7" s="13"/>
      <c r="J7" s="5"/>
      <c r="K7" s="1"/>
    </row>
    <row r="8" spans="1:11" ht="31.2" x14ac:dyDescent="0.3">
      <c r="A8" s="11">
        <v>7</v>
      </c>
      <c r="B8" s="11" t="s">
        <v>13</v>
      </c>
      <c r="C8" s="11" t="s">
        <v>40</v>
      </c>
      <c r="D8" s="11" t="s">
        <v>41</v>
      </c>
      <c r="E8" s="11">
        <v>2</v>
      </c>
      <c r="F8" s="11" t="s">
        <v>84</v>
      </c>
      <c r="G8" s="11">
        <v>1</v>
      </c>
      <c r="H8" s="12">
        <v>920000</v>
      </c>
      <c r="I8" s="11"/>
      <c r="J8" s="4"/>
    </row>
    <row r="9" spans="1:11" ht="31.2" x14ac:dyDescent="0.3">
      <c r="A9" s="11">
        <v>8</v>
      </c>
      <c r="B9" s="11" t="s">
        <v>14</v>
      </c>
      <c r="C9" s="11" t="s">
        <v>42</v>
      </c>
      <c r="D9" s="11" t="s">
        <v>43</v>
      </c>
      <c r="E9" s="11">
        <v>2</v>
      </c>
      <c r="F9" s="11" t="s">
        <v>85</v>
      </c>
      <c r="G9" s="11">
        <v>1</v>
      </c>
      <c r="H9" s="12">
        <v>1110000</v>
      </c>
      <c r="I9" s="11"/>
      <c r="J9" s="4"/>
    </row>
    <row r="10" spans="1:11" ht="31.2" x14ac:dyDescent="0.3">
      <c r="A10" s="11">
        <v>9</v>
      </c>
      <c r="B10" s="11" t="s">
        <v>15</v>
      </c>
      <c r="C10" s="11" t="s">
        <v>44</v>
      </c>
      <c r="D10" s="11" t="s">
        <v>35</v>
      </c>
      <c r="E10" s="11">
        <v>1</v>
      </c>
      <c r="F10" s="11" t="s">
        <v>86</v>
      </c>
      <c r="G10" s="11">
        <v>1</v>
      </c>
      <c r="H10" s="12">
        <v>1260000</v>
      </c>
      <c r="I10" s="11"/>
      <c r="J10" s="4"/>
    </row>
    <row r="11" spans="1:11" ht="31.2" x14ac:dyDescent="0.3">
      <c r="A11" s="11">
        <v>10</v>
      </c>
      <c r="B11" s="11" t="s">
        <v>16</v>
      </c>
      <c r="C11" s="11" t="s">
        <v>45</v>
      </c>
      <c r="D11" s="11" t="s">
        <v>35</v>
      </c>
      <c r="E11" s="11">
        <v>1</v>
      </c>
      <c r="F11" s="11" t="s">
        <v>87</v>
      </c>
      <c r="G11" s="11">
        <v>1</v>
      </c>
      <c r="H11" s="12">
        <v>2690000</v>
      </c>
      <c r="I11" s="11"/>
      <c r="J11" s="4"/>
    </row>
    <row r="12" spans="1:11" ht="31.2" x14ac:dyDescent="0.3">
      <c r="A12" s="11">
        <v>11</v>
      </c>
      <c r="B12" s="11" t="s">
        <v>17</v>
      </c>
      <c r="C12" s="11" t="s">
        <v>46</v>
      </c>
      <c r="D12" s="11" t="s">
        <v>47</v>
      </c>
      <c r="E12" s="11">
        <v>2</v>
      </c>
      <c r="F12" s="11" t="s">
        <v>88</v>
      </c>
      <c r="G12" s="11">
        <v>1</v>
      </c>
      <c r="H12" s="12">
        <v>1350000</v>
      </c>
      <c r="I12" s="11"/>
      <c r="J12" s="4"/>
    </row>
    <row r="13" spans="1:11" ht="31.2" x14ac:dyDescent="0.3">
      <c r="A13" s="9">
        <v>12</v>
      </c>
      <c r="B13" s="9" t="s">
        <v>1</v>
      </c>
      <c r="C13" s="9" t="s">
        <v>48</v>
      </c>
      <c r="D13" s="9" t="s">
        <v>49</v>
      </c>
      <c r="E13" s="9">
        <v>3</v>
      </c>
      <c r="F13" s="9" t="s">
        <v>89</v>
      </c>
      <c r="G13" s="9">
        <v>1</v>
      </c>
      <c r="H13" s="10">
        <v>400000</v>
      </c>
      <c r="I13" s="16"/>
      <c r="J13" s="4"/>
    </row>
    <row r="14" spans="1:11" ht="31.2" x14ac:dyDescent="0.3">
      <c r="A14" s="11">
        <v>13</v>
      </c>
      <c r="B14" s="11" t="s">
        <v>18</v>
      </c>
      <c r="C14" s="11" t="s">
        <v>90</v>
      </c>
      <c r="D14" s="11"/>
      <c r="E14" s="11">
        <v>1</v>
      </c>
      <c r="F14" s="11" t="s">
        <v>91</v>
      </c>
      <c r="G14" s="11">
        <v>1</v>
      </c>
      <c r="H14" s="12">
        <v>2030000</v>
      </c>
      <c r="I14" s="11"/>
      <c r="J14" s="4"/>
    </row>
    <row r="15" spans="1:11" ht="15.6" x14ac:dyDescent="0.3">
      <c r="A15" s="9">
        <v>14</v>
      </c>
      <c r="B15" s="9" t="s">
        <v>2</v>
      </c>
      <c r="C15" s="9" t="s">
        <v>50</v>
      </c>
      <c r="D15" s="9" t="s">
        <v>51</v>
      </c>
      <c r="E15" s="9">
        <v>2</v>
      </c>
      <c r="F15" s="9" t="s">
        <v>92</v>
      </c>
      <c r="G15" s="9">
        <v>1</v>
      </c>
      <c r="H15" s="10">
        <v>620000</v>
      </c>
      <c r="I15" s="16"/>
      <c r="J15" s="4"/>
    </row>
    <row r="16" spans="1:11" ht="31.2" x14ac:dyDescent="0.3">
      <c r="A16" s="11">
        <v>15</v>
      </c>
      <c r="B16" s="11" t="s">
        <v>19</v>
      </c>
      <c r="C16" s="11" t="s">
        <v>33</v>
      </c>
      <c r="D16" s="11" t="s">
        <v>52</v>
      </c>
      <c r="E16" s="11">
        <v>2</v>
      </c>
      <c r="F16" s="11" t="s">
        <v>93</v>
      </c>
      <c r="G16" s="11">
        <v>1</v>
      </c>
      <c r="H16" s="12">
        <v>1350000</v>
      </c>
      <c r="I16" s="11"/>
      <c r="J16" s="4"/>
    </row>
    <row r="17" spans="1:10" ht="31.2" x14ac:dyDescent="0.3">
      <c r="A17" s="11">
        <v>16</v>
      </c>
      <c r="B17" s="11" t="s">
        <v>20</v>
      </c>
      <c r="C17" s="11" t="s">
        <v>53</v>
      </c>
      <c r="D17" s="11" t="s">
        <v>38</v>
      </c>
      <c r="E17" s="11">
        <v>2</v>
      </c>
      <c r="F17" s="11" t="s">
        <v>94</v>
      </c>
      <c r="G17" s="11">
        <v>0</v>
      </c>
      <c r="H17" s="12">
        <v>150000</v>
      </c>
      <c r="I17" s="11"/>
      <c r="J17" s="4"/>
    </row>
    <row r="18" spans="1:10" ht="15.6" x14ac:dyDescent="0.3">
      <c r="A18" s="11">
        <v>17</v>
      </c>
      <c r="B18" s="11" t="s">
        <v>21</v>
      </c>
      <c r="C18" s="11" t="s">
        <v>53</v>
      </c>
      <c r="D18" s="11" t="s">
        <v>54</v>
      </c>
      <c r="E18" s="11">
        <v>2</v>
      </c>
      <c r="F18" s="11" t="s">
        <v>95</v>
      </c>
      <c r="G18" s="11">
        <v>0</v>
      </c>
      <c r="H18" s="12">
        <v>150000</v>
      </c>
      <c r="I18" s="11"/>
      <c r="J18" s="4"/>
    </row>
    <row r="19" spans="1:10" ht="46.8" x14ac:dyDescent="0.3">
      <c r="A19" s="11">
        <v>18</v>
      </c>
      <c r="B19" s="11" t="s">
        <v>22</v>
      </c>
      <c r="C19" s="11" t="s">
        <v>55</v>
      </c>
      <c r="D19" s="11" t="s">
        <v>35</v>
      </c>
      <c r="E19" s="11">
        <v>1</v>
      </c>
      <c r="F19" s="11" t="s">
        <v>95</v>
      </c>
      <c r="G19" s="11">
        <v>0</v>
      </c>
      <c r="H19" s="13">
        <v>150000</v>
      </c>
      <c r="I19" s="11"/>
      <c r="J19" s="4"/>
    </row>
    <row r="20" spans="1:10" ht="31.2" x14ac:dyDescent="0.3">
      <c r="A20" s="11">
        <v>19</v>
      </c>
      <c r="B20" s="11" t="s">
        <v>23</v>
      </c>
      <c r="C20" s="11" t="s">
        <v>56</v>
      </c>
      <c r="D20" s="11" t="s">
        <v>57</v>
      </c>
      <c r="E20" s="11">
        <v>2</v>
      </c>
      <c r="F20" s="11" t="s">
        <v>95</v>
      </c>
      <c r="G20" s="11">
        <v>0</v>
      </c>
      <c r="H20" s="13">
        <v>100000</v>
      </c>
      <c r="I20" s="11"/>
      <c r="J20" s="4"/>
    </row>
    <row r="21" spans="1:10" ht="15.6" x14ac:dyDescent="0.3">
      <c r="A21" s="11">
        <v>20</v>
      </c>
      <c r="B21" s="11" t="s">
        <v>24</v>
      </c>
      <c r="C21" s="11" t="s">
        <v>58</v>
      </c>
      <c r="D21" s="11" t="s">
        <v>59</v>
      </c>
      <c r="E21" s="11">
        <v>2</v>
      </c>
      <c r="F21" s="11" t="s">
        <v>96</v>
      </c>
      <c r="G21" s="11">
        <v>1</v>
      </c>
      <c r="H21" s="13">
        <v>70000</v>
      </c>
      <c r="I21" s="11"/>
      <c r="J21" s="4"/>
    </row>
    <row r="22" spans="1:10" s="2" customFormat="1" ht="15.6" x14ac:dyDescent="0.3">
      <c r="A22" s="8"/>
      <c r="B22" s="8"/>
      <c r="C22" s="8"/>
      <c r="D22" s="8"/>
      <c r="E22" s="8">
        <f>SUM(E2:E21)</f>
        <v>38</v>
      </c>
      <c r="F22" s="8"/>
      <c r="G22" s="8">
        <f>SUM(G2:G21)</f>
        <v>16</v>
      </c>
      <c r="H22" s="14">
        <f>SUM(H2:H21)</f>
        <v>20126540</v>
      </c>
      <c r="I22" s="20"/>
      <c r="J22" s="15"/>
    </row>
    <row r="23" spans="1:10" ht="46.8" x14ac:dyDescent="0.3">
      <c r="A23" s="16"/>
      <c r="B23" s="16"/>
      <c r="C23" s="16"/>
      <c r="D23" s="17" t="s">
        <v>60</v>
      </c>
      <c r="E23" s="17">
        <f>E22-(E15+E13+E2)</f>
        <v>31</v>
      </c>
      <c r="F23" s="17" t="s">
        <v>61</v>
      </c>
      <c r="G23" s="17">
        <f>G22-(G15+G13+G2)</f>
        <v>13</v>
      </c>
      <c r="H23" s="18">
        <f>H22-(H15+H13+H2)</f>
        <v>17996540</v>
      </c>
      <c r="I23" s="17" t="s">
        <v>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Compiled data</vt:lpstr>
      <vt:lpstr>Individual data-CEEMS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dcterms:created xsi:type="dcterms:W3CDTF">2024-04-03T17:02:58Z</dcterms:created>
  <dcterms:modified xsi:type="dcterms:W3CDTF">2024-04-05T12:44:18Z</dcterms:modified>
</cp:coreProperties>
</file>